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90" windowWidth="18015" windowHeight="93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v1bvyumsqh02d2hwuje5xik5uk!$K$20</definedName>
    <definedName name="eaho2ejrtdbq5dbiou1fruoidk">v1bvyumsqh02d2hwuje5xik5uk!$B$15</definedName>
    <definedName name="frupzostrx2engzlq5coj1izgc">v1bvyumsqh02d2hwuje5xik5uk!$C$21:$C$61</definedName>
    <definedName name="hxw0shfsad1bl0w3rcqndiwdqc">v1bvyumsqh02d2hwuje5xik5uk!$D$20:$I$20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v1bvyumsqh02d2hwuje5xik5uk!$J$21:$J$61</definedName>
    <definedName name="qunp1nijp1aaxbgswizf0lz200">v1bvyumsqh02d2hwuje5xik5uk!$B$2</definedName>
    <definedName name="rcn525ywmx4pde1kn3aevp0dfk">v1bvyumsqh02d2hwuje5xik5uk!$J$20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v1bvyumsqh02d2hwuje5xik5uk!$D$21:$I$21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30" i="4"/>
  <c r="C40" i="4"/>
  <c r="C57" i="4"/>
  <c r="C43" i="4"/>
  <c r="C38" i="4"/>
  <c r="C44" i="4"/>
  <c r="C53" i="4"/>
  <c r="C35" i="4"/>
  <c r="D21" i="4"/>
  <c r="C39" i="4"/>
  <c r="C33" i="4"/>
  <c r="C28" i="4"/>
  <c r="C45" i="4"/>
  <c r="C31" i="4"/>
  <c r="C49" i="4"/>
  <c r="C24" i="4"/>
  <c r="C37" i="4"/>
  <c r="C27" i="4"/>
  <c r="G21" i="4"/>
  <c r="C36" i="4"/>
  <c r="I21" i="4"/>
  <c r="C56" i="4"/>
  <c r="C47" i="4"/>
  <c r="C25" i="4"/>
  <c r="C58" i="4"/>
  <c r="C60" i="4"/>
  <c r="C42" i="4"/>
  <c r="C59" i="4"/>
  <c r="F21" i="4"/>
  <c r="C32" i="4"/>
  <c r="C48" i="4"/>
  <c r="C34" i="4"/>
  <c r="C55" i="4"/>
  <c r="C50" i="4"/>
  <c r="C52" i="4"/>
  <c r="C26" i="4"/>
  <c r="C51" i="4"/>
  <c r="C46" i="4"/>
  <c r="E21" i="4"/>
  <c r="C29" i="4"/>
  <c r="H21" i="4"/>
  <c r="C41" i="4"/>
  <c r="C23" i="4"/>
  <c r="C54" i="4"/>
  <c r="C22" i="4"/>
  <c r="C21" i="4"/>
</calcChain>
</file>

<file path=xl/comments1.xml><?xml version="1.0" encoding="utf-8"?>
<comments xmlns="http://schemas.openxmlformats.org/spreadsheetml/2006/main">
  <authors>
    <author>Pavel1</author>
    <author>Admin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>
      <text>
        <r>
          <rPr>
            <b/>
            <sz val="8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<sst xmlns="http://schemas.openxmlformats.org/spreadsheetml/2006/main" count="233" uniqueCount="186">
  <si>
    <t>Лист1</t>
  </si>
  <si>
    <t>CalcsheetClient.Data</t>
  </si>
  <si>
    <t>1183</t>
  </si>
  <si>
    <t>[RowID]</t>
  </si>
  <si>
    <t>OrderPrintable</t>
  </si>
  <si>
    <t>CLS_F_FullBusinessCode_60</t>
  </si>
  <si>
    <t>CLS_F_Description_60</t>
  </si>
  <si>
    <t>EXPR_14</t>
  </si>
  <si>
    <t>{552AB25F-CD49-4E51-B91F-7E5D0A499735}</t>
  </si>
  <si>
    <t>EXPR_16</t>
  </si>
  <si>
    <t>{FDACDBE4-7547-4EFC-A2BF-59C2FDDF586A}</t>
  </si>
  <si>
    <t>EXPR_20</t>
  </si>
  <si>
    <t>{FC8FFD62-4A2C-47C2-8A58-CE0988F7CDEF}</t>
  </si>
  <si>
    <t>[Bookmark]</t>
  </si>
  <si>
    <t>CLS_S_60</t>
  </si>
  <si>
    <t>1</t>
  </si>
  <si>
    <t/>
  </si>
  <si>
    <t>Всего</t>
  </si>
  <si>
    <t>Всего расходов</t>
  </si>
  <si>
    <t>2</t>
  </si>
  <si>
    <t>0100000000</t>
  </si>
  <si>
    <t>Муниципальная программа «Развитие Каменского городского округа  до 2020 года"</t>
  </si>
  <si>
    <t>01</t>
  </si>
  <si>
    <t>3</t>
  </si>
  <si>
    <t>0110000000</t>
  </si>
  <si>
    <t>Подпрограмма «Обеспечение жильем молодых семей Каменского городского округа»</t>
  </si>
  <si>
    <t>011</t>
  </si>
  <si>
    <t>4</t>
  </si>
  <si>
    <t>0120000000</t>
  </si>
  <si>
    <t>Подпрограмма «Устойчивое развитие сельских территорий Каменского городского округа»</t>
  </si>
  <si>
    <t>012</t>
  </si>
  <si>
    <t>5</t>
  </si>
  <si>
    <t>0130000000</t>
  </si>
  <si>
    <t>Подпрограмма «Улучшение жилищных условий и обеспечение жильем граждан, проживающих на территории Каменского городского округа»</t>
  </si>
  <si>
    <t>013</t>
  </si>
  <si>
    <t>6</t>
  </si>
  <si>
    <t>0140000000</t>
  </si>
  <si>
    <t>Подпрограмма «Профилактика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</si>
  <si>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</t>
  </si>
  <si>
    <t>7</t>
  </si>
  <si>
    <t>0150000000</t>
  </si>
  <si>
    <t>Подпрограмма «Развитие кадровой политики в системе Муниципального управления Каменского городского округа и противодействие коррупции»</t>
  </si>
  <si>
    <t>015</t>
  </si>
  <si>
    <t>8</t>
  </si>
  <si>
    <t>0160000000</t>
  </si>
  <si>
    <t>Подпрограмма «Социальная поддержка в Каменском городском округе»</t>
  </si>
  <si>
    <t>016</t>
  </si>
  <si>
    <t>9</t>
  </si>
  <si>
    <t>0170000000</t>
  </si>
  <si>
    <t>Подпрограмма «Предупреждение и ликвидация последствий чрезвычайных ситуаций, реализация мер пожарной безопасности в Каменском городском округе»</t>
  </si>
  <si>
    <t>017</t>
  </si>
  <si>
    <t>10</t>
  </si>
  <si>
    <t>0180000000</t>
  </si>
  <si>
    <t>Подпрограмма «Повышение безопасности дорожного движения в Каменском городском округе»</t>
  </si>
  <si>
    <t>018</t>
  </si>
  <si>
    <t>11</t>
  </si>
  <si>
    <t>0190000000</t>
  </si>
  <si>
    <t>Подпрограмма «Развитие и модернизация объектов коммунальной инфраструктуры в Каменском городском округе»</t>
  </si>
  <si>
    <t>019</t>
  </si>
  <si>
    <t>12</t>
  </si>
  <si>
    <t>01Б0000000</t>
  </si>
  <si>
    <t>Подпрограмма «Благоустройство и охрана окружающей среды в Каменском городском округе»</t>
  </si>
  <si>
    <t>01B</t>
  </si>
  <si>
    <t>13</t>
  </si>
  <si>
    <t>01В0000000</t>
  </si>
  <si>
    <t>Подпрограмма «Переселение граждан из ветхого и аварийного жилищного фонда в Каменском городском округе»</t>
  </si>
  <si>
    <t>01V</t>
  </si>
  <si>
    <t>14</t>
  </si>
  <si>
    <t>01Г0000000</t>
  </si>
  <si>
    <t>Подпрограмма «Газификация населенных пунктов в Каменском городском округе»</t>
  </si>
  <si>
    <t>01G</t>
  </si>
  <si>
    <t>15</t>
  </si>
  <si>
    <t>01О0000000</t>
  </si>
  <si>
    <t>Подпрограмма «Обеспечение реализации муниципальной программы «Развитие Каменского городского округа до 2020 года и прочие мероприятия»</t>
  </si>
  <si>
    <t>01O</t>
  </si>
  <si>
    <t>16</t>
  </si>
  <si>
    <t>01П0000000</t>
  </si>
  <si>
    <t>Подпрограмма «Содействие развитию малого и среднего предпринимательства и поддержка сельского хозяйства в Каменском городском округе»</t>
  </si>
  <si>
    <t>01P</t>
  </si>
  <si>
    <t>17</t>
  </si>
  <si>
    <t>01С0000000</t>
  </si>
  <si>
    <t>Подпрограмма «Мероприятия в области строительства, архитектуры и градостроительства в Каменском городском округе»</t>
  </si>
  <si>
    <t>01S</t>
  </si>
  <si>
    <t>18</t>
  </si>
  <si>
    <t>01Э0000000</t>
  </si>
  <si>
    <t>Подпрограмма «Энергосбережение и повышение энергетической эффективности в Каменском городском округе»</t>
  </si>
  <si>
    <t>01E</t>
  </si>
  <si>
    <t>19</t>
  </si>
  <si>
    <t>0200000000</t>
  </si>
  <si>
    <t>Муниципальная программа «Управление муниципальной собственностью, земельными ресурсами и приватизацией имущества Каменского городского округа до 2020 года»</t>
  </si>
  <si>
    <t>02</t>
  </si>
  <si>
    <t>20</t>
  </si>
  <si>
    <t>0210000000</t>
  </si>
  <si>
    <t>Подпрограмма «Управление муниципальной собственностью, земельными ресурсами и приватизацией имущества Каменского городского округа»</t>
  </si>
  <si>
    <t>021</t>
  </si>
  <si>
    <t>21</t>
  </si>
  <si>
    <t>0220000000</t>
  </si>
  <si>
    <t>Подпрограмма «Создание автоматизированной системы земельного кадастра и учета объектов недвижимости Каменского городского округа»</t>
  </si>
  <si>
    <t>022</t>
  </si>
  <si>
    <t>22</t>
  </si>
  <si>
    <t>0230000000</t>
  </si>
  <si>
    <t>Подпрограмма «Обеспечение реализации муниципальной программы  «Управление муниципальной собственностью, земельными ресурсами и приватизацией муниципального имущества Каменского городского округа до 2020 года»</t>
  </si>
  <si>
    <t>023</t>
  </si>
  <si>
    <t>23</t>
  </si>
  <si>
    <t>0300000000</t>
  </si>
  <si>
    <t>Муниципальная программа «Управление муниципальными финансами Каменского городского округа до 2020г»</t>
  </si>
  <si>
    <t>03</t>
  </si>
  <si>
    <t>24</t>
  </si>
  <si>
    <t>0320000000</t>
  </si>
  <si>
    <t>Подпрограмма «Управление муниципальным долгом»</t>
  </si>
  <si>
    <t>032</t>
  </si>
  <si>
    <t>25</t>
  </si>
  <si>
    <t>0330000000</t>
  </si>
  <si>
    <t>Подпрограмма «Обеспечение реализации муниципальной программы «Управление муниципальными финансами Каменского городского округа до 2020г.»</t>
  </si>
  <si>
    <t>033</t>
  </si>
  <si>
    <t>26</t>
  </si>
  <si>
    <t>0400000000</t>
  </si>
  <si>
    <t>Муниципальная программа "Развитие системы образования в МО "Каменский городской округ" до 2020 года"</t>
  </si>
  <si>
    <t>04</t>
  </si>
  <si>
    <t>27</t>
  </si>
  <si>
    <t>0410000000</t>
  </si>
  <si>
    <t>Подпрограмма "Развитие системы дошкольного образования в МО "Каменский городской округ"</t>
  </si>
  <si>
    <t>041</t>
  </si>
  <si>
    <t>28</t>
  </si>
  <si>
    <t>0420000000</t>
  </si>
  <si>
    <t>Подпрограмма "Развитие системы общего образования в МО "Каменский городской округ"</t>
  </si>
  <si>
    <t>042</t>
  </si>
  <si>
    <t>29</t>
  </si>
  <si>
    <t>0430000000</t>
  </si>
  <si>
    <t>Подпрограмма "Развитие системы дополнительного образования, отдыха и оздоровления детей в МО "Каменский городской округ"</t>
  </si>
  <si>
    <t>043</t>
  </si>
  <si>
    <t>30</t>
  </si>
  <si>
    <t>0440000000</t>
  </si>
  <si>
    <t>Подпрограмма "Укрепление и развитие материально-технической базы образовательных учреждений в МО "Каменский городской округ"</t>
  </si>
  <si>
    <t>044</t>
  </si>
  <si>
    <t>31</t>
  </si>
  <si>
    <t>0450000000</t>
  </si>
  <si>
    <t>Подпрограмма "Обеспечение реализации муниципальной программы в МО "Каменский городской округ" "Развитие системы образования в МО "Каменский городской округ" до 2020 года"</t>
  </si>
  <si>
    <t>045</t>
  </si>
  <si>
    <t>32</t>
  </si>
  <si>
    <t>0500000000</t>
  </si>
  <si>
    <t>Муниципальная программа "Развитие культуры, физической культуры, спорта,  молодежной политики, дополнительного образования в сфере культуры и спорта в Каменском городском округе до 2020 года"</t>
  </si>
  <si>
    <t>05</t>
  </si>
  <si>
    <t>33</t>
  </si>
  <si>
    <t>0510000000</t>
  </si>
  <si>
    <t>Подпрограмма "Развитие дополнительного образования в сфере культуры"</t>
  </si>
  <si>
    <t>051</t>
  </si>
  <si>
    <t>34</t>
  </si>
  <si>
    <t>0520000000</t>
  </si>
  <si>
    <t>Подпрограмма "Развитие образования в сфере физической культуры и спорта в Каменском городском округе"</t>
  </si>
  <si>
    <t>052</t>
  </si>
  <si>
    <t>35</t>
  </si>
  <si>
    <t>0530000000</t>
  </si>
  <si>
    <t>Подпрограмма "Патриотическое воспитание молодежи Каменского городского округа"</t>
  </si>
  <si>
    <t>053</t>
  </si>
  <si>
    <t>36</t>
  </si>
  <si>
    <t>0540000000</t>
  </si>
  <si>
    <t>Подпрограмма "Развитие культуры в Каменском городском округе"</t>
  </si>
  <si>
    <t>054</t>
  </si>
  <si>
    <t>37</t>
  </si>
  <si>
    <t>0560000000</t>
  </si>
  <si>
    <t>Подпрограмма "Обеспечение реализации программы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2020 года"</t>
  </si>
  <si>
    <t>056</t>
  </si>
  <si>
    <t>38</t>
  </si>
  <si>
    <t>0570000000</t>
  </si>
  <si>
    <t>Подпрограмма "Развитие физической культуры и спорта в Каменском городском округе"</t>
  </si>
  <si>
    <t>057</t>
  </si>
  <si>
    <t>39</t>
  </si>
  <si>
    <t>0580000000</t>
  </si>
  <si>
    <t>Подпрограмма "Развитие инфраструктуры объектов спорта Каменского городского округа"</t>
  </si>
  <si>
    <t>058</t>
  </si>
  <si>
    <t>Наименование целевой статьи</t>
  </si>
  <si>
    <t>Код
целевой
статьи</t>
  </si>
  <si>
    <t>Объем бюджетных ассигнований на финансовое обеспечение реализации муниципальной программы, в тысячах рублей</t>
  </si>
  <si>
    <t>320=-1</t>
  </si>
  <si>
    <t>Номер
строки</t>
  </si>
  <si>
    <t>на 2018 год</t>
  </si>
  <si>
    <t>на 2019 год</t>
  </si>
  <si>
    <t>Приложение 10</t>
  </si>
  <si>
    <t>к Решению Думы</t>
  </si>
  <si>
    <t>Каменского городского округа</t>
  </si>
  <si>
    <t>"О бюджете муниципального образования</t>
  </si>
  <si>
    <t>"Каменский городской округ" на 2017 год</t>
  </si>
  <si>
    <t>и плановый период  2018 и 2019 годов"</t>
  </si>
  <si>
    <t>Перечень муниципальных программ Каменского городского округа, подлежащих реализации в 2018 и 2019 годах</t>
  </si>
  <si>
    <t>{0E5DC2CB-7948-407F-B7E5-1B13DA0B766B}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</si>
</sst>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ahoma"/>
      <charset val="1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7">
    <xf numFmtId="0" fontId="0" fillId="0" borderId="0" xfId="0"/>
    <xf numFmtId="49" fontId="0" fillId="0" borderId="0" xfId="0" applyNumberFormat="1"/>
    <xf numFmtId="0" fontId="0" fillId="0" borderId="0" xfId="0" applyNumberFormat="1"/>
    <xf numFmtId="0" fontId="1" fillId="0" borderId="0" xfId="0" applyFont="1"/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/>
    <xf numFmtId="49" fontId="7" fillId="0" borderId="1" xfId="2" applyNumberFormat="1" applyFont="1" applyBorder="1" applyAlignment="1">
      <alignment horizontal="center"/>
    </xf>
    <xf numFmtId="49" fontId="7" fillId="0" borderId="1" xfId="2" applyNumberFormat="1" applyFont="1" applyFill="1" applyBorder="1" applyAlignment="1">
      <alignment horizontal="center"/>
    </xf>
    <xf numFmtId="0" fontId="6" fillId="0" borderId="1" xfId="2" applyFont="1" applyBorder="1" applyAlignment="1" applyProtection="1">
      <alignment horizontal="center" vertical="center" wrapText="1"/>
    </xf>
    <xf numFmtId="49" fontId="7" fillId="0" borderId="1" xfId="2" applyNumberFormat="1" applyFont="1" applyBorder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0" xfId="0" applyNumberFormat="1" applyBorder="1" applyAlignment="1">
      <alignment wrapText="1"/>
    </xf>
    <xf numFmtId="0" fontId="7" fillId="0" borderId="1" xfId="2" applyFont="1" applyBorder="1" applyAlignment="1">
      <alignment horizontal="center" vertical="top" wrapText="1"/>
    </xf>
    <xf numFmtId="49" fontId="7" fillId="0" borderId="1" xfId="2" applyNumberFormat="1" applyFont="1" applyFill="1" applyBorder="1" applyAlignment="1" applyProtection="1">
      <alignment horizontal="center" vertical="top" wrapText="1"/>
      <protection locked="0"/>
    </xf>
    <xf numFmtId="0" fontId="7" fillId="0" borderId="1" xfId="2" applyFont="1" applyBorder="1" applyAlignment="1" applyProtection="1">
      <alignment horizontal="center" vertical="center" wrapText="1"/>
    </xf>
    <xf numFmtId="49" fontId="0" fillId="0" borderId="0" xfId="0" quotePrefix="1" applyNumberFormat="1" applyBorder="1" applyAlignment="1">
      <alignment horizontal="center"/>
    </xf>
    <xf numFmtId="49" fontId="1" fillId="0" borderId="0" xfId="0" quotePrefix="1" applyNumberFormat="1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11" fillId="0" borderId="1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/>
    </xf>
    <xf numFmtId="49" fontId="11" fillId="0" borderId="1" xfId="0" quotePrefix="1" applyNumberFormat="1" applyFont="1" applyBorder="1" applyAlignment="1">
      <alignment horizontal="center"/>
    </xf>
    <xf numFmtId="49" fontId="9" fillId="0" borderId="1" xfId="0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9" fontId="11" fillId="0" borderId="1" xfId="0" quotePrefix="1" applyNumberFormat="1" applyFont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164" fontId="1" fillId="0" borderId="0" xfId="0" quotePrefix="1" applyNumberFormat="1" applyFont="1" applyAlignment="1">
      <alignment horizontal="center" wrapText="1"/>
    </xf>
    <xf numFmtId="164" fontId="11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7" fillId="0" borderId="2" xfId="2" applyFont="1" applyBorder="1" applyAlignment="1" applyProtection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49" fontId="12" fillId="0" borderId="0" xfId="0" quotePrefix="1" applyNumberFormat="1" applyFont="1" applyBorder="1" applyAlignment="1">
      <alignment horizontal="center" wrapText="1"/>
    </xf>
    <xf numFmtId="0" fontId="12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409575</xdr:colOff>
          <xdr:row>2</xdr:row>
          <xdr:rowOff>28575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51"/>
  <sheetViews>
    <sheetView tabSelected="1" workbookViewId="0">
      <selection activeCell="K49" sqref="K49"/>
    </sheetView>
  </sheetViews>
  <sheetFormatPr defaultRowHeight="15" x14ac:dyDescent="0.25"/>
  <cols>
    <col min="1" max="1" width="6.42578125" style="18" customWidth="1"/>
    <col min="2" max="2" width="54.5703125" style="11" customWidth="1"/>
    <col min="3" max="3" width="14.7109375" style="18" customWidth="1"/>
    <col min="4" max="4" width="15.7109375" style="30" customWidth="1"/>
    <col min="5" max="5" width="14.5703125" style="30" customWidth="1"/>
    <col min="9" max="9" width="0" style="1" hidden="1" customWidth="1"/>
  </cols>
  <sheetData>
    <row r="1" spans="1:9" x14ac:dyDescent="0.25">
      <c r="C1" s="33" t="s">
        <v>178</v>
      </c>
      <c r="D1" s="34"/>
      <c r="E1" s="34"/>
    </row>
    <row r="2" spans="1:9" x14ac:dyDescent="0.25">
      <c r="A2" s="16"/>
      <c r="B2" s="12"/>
      <c r="C2" s="33" t="s">
        <v>179</v>
      </c>
      <c r="D2" s="34"/>
      <c r="E2" s="34"/>
    </row>
    <row r="3" spans="1:9" x14ac:dyDescent="0.25">
      <c r="A3" s="16"/>
      <c r="B3" s="12"/>
      <c r="C3" s="33" t="s">
        <v>180</v>
      </c>
      <c r="D3" s="34"/>
      <c r="E3" s="34"/>
    </row>
    <row r="4" spans="1:9" x14ac:dyDescent="0.25">
      <c r="A4" s="16"/>
      <c r="B4" s="12"/>
      <c r="C4" s="33" t="s">
        <v>181</v>
      </c>
      <c r="D4" s="34"/>
      <c r="E4" s="34"/>
    </row>
    <row r="5" spans="1:9" x14ac:dyDescent="0.25">
      <c r="A5" s="16"/>
      <c r="B5" s="12"/>
      <c r="C5" s="33" t="s">
        <v>182</v>
      </c>
      <c r="D5" s="34"/>
      <c r="E5" s="34"/>
    </row>
    <row r="6" spans="1:9" x14ac:dyDescent="0.25">
      <c r="A6" s="16"/>
      <c r="B6" s="12"/>
      <c r="C6" s="33" t="s">
        <v>183</v>
      </c>
      <c r="D6" s="34"/>
      <c r="E6" s="34"/>
    </row>
    <row r="7" spans="1:9" x14ac:dyDescent="0.25">
      <c r="A7" s="16"/>
      <c r="B7" s="12"/>
      <c r="C7" s="16"/>
      <c r="D7" s="26"/>
      <c r="E7" s="26"/>
    </row>
    <row r="8" spans="1:9" ht="42" customHeight="1" x14ac:dyDescent="0.3">
      <c r="A8" s="35" t="s">
        <v>184</v>
      </c>
      <c r="B8" s="36"/>
      <c r="C8" s="36"/>
      <c r="D8" s="36"/>
      <c r="E8" s="36"/>
    </row>
    <row r="9" spans="1:9" s="5" customFormat="1" x14ac:dyDescent="0.25">
      <c r="A9" s="17"/>
      <c r="B9" s="4"/>
      <c r="C9" s="17"/>
      <c r="D9" s="27"/>
      <c r="E9" s="27"/>
      <c r="I9" s="4"/>
    </row>
    <row r="10" spans="1:9" s="5" customFormat="1" ht="51.75" customHeight="1" x14ac:dyDescent="0.25">
      <c r="A10" s="13" t="s">
        <v>175</v>
      </c>
      <c r="B10" s="14" t="s">
        <v>171</v>
      </c>
      <c r="C10" s="14" t="s">
        <v>172</v>
      </c>
      <c r="D10" s="31" t="s">
        <v>173</v>
      </c>
      <c r="E10" s="32"/>
      <c r="G10" s="9"/>
      <c r="I10" s="4"/>
    </row>
    <row r="11" spans="1:9" s="5" customFormat="1" ht="23.25" customHeight="1" x14ac:dyDescent="0.25">
      <c r="A11" s="13"/>
      <c r="B11" s="14"/>
      <c r="C11" s="14"/>
      <c r="D11" s="15" t="s">
        <v>176</v>
      </c>
      <c r="E11" s="15" t="s">
        <v>177</v>
      </c>
      <c r="I11" s="4"/>
    </row>
    <row r="12" spans="1:9" s="5" customFormat="1" x14ac:dyDescent="0.25">
      <c r="A12" s="7" t="s">
        <v>15</v>
      </c>
      <c r="B12" s="10" t="s">
        <v>19</v>
      </c>
      <c r="C12" s="7" t="s">
        <v>23</v>
      </c>
      <c r="D12" s="8" t="s">
        <v>27</v>
      </c>
      <c r="E12" s="8" t="s">
        <v>31</v>
      </c>
      <c r="I12" s="4"/>
    </row>
    <row r="13" spans="1:9" s="3" customFormat="1" x14ac:dyDescent="0.25">
      <c r="A13" s="25" t="s">
        <v>15</v>
      </c>
      <c r="B13" s="19" t="s">
        <v>18</v>
      </c>
      <c r="C13" s="20" t="s">
        <v>16</v>
      </c>
      <c r="D13" s="28">
        <v>948428.80000000005</v>
      </c>
      <c r="E13" s="28">
        <v>934867.4</v>
      </c>
      <c r="I13" s="6" t="s">
        <v>17</v>
      </c>
    </row>
    <row r="14" spans="1:9" s="3" customFormat="1" ht="26.25" x14ac:dyDescent="0.25">
      <c r="A14" s="21" t="s">
        <v>19</v>
      </c>
      <c r="B14" s="19" t="s">
        <v>21</v>
      </c>
      <c r="C14" s="21" t="s">
        <v>20</v>
      </c>
      <c r="D14" s="28">
        <v>273294.59999999998</v>
      </c>
      <c r="E14" s="28">
        <v>259733.2</v>
      </c>
      <c r="I14" s="6" t="s">
        <v>21</v>
      </c>
    </row>
    <row r="15" spans="1:9" ht="26.25" x14ac:dyDescent="0.25">
      <c r="A15" s="21" t="s">
        <v>23</v>
      </c>
      <c r="B15" s="22" t="s">
        <v>25</v>
      </c>
      <c r="C15" s="23" t="s">
        <v>24</v>
      </c>
      <c r="D15" s="29">
        <v>432</v>
      </c>
      <c r="E15" s="29">
        <v>432</v>
      </c>
      <c r="I15" s="1" t="s">
        <v>25</v>
      </c>
    </row>
    <row r="16" spans="1:9" ht="26.25" x14ac:dyDescent="0.25">
      <c r="A16" s="23" t="s">
        <v>27</v>
      </c>
      <c r="B16" s="22" t="s">
        <v>29</v>
      </c>
      <c r="C16" s="23" t="s">
        <v>28</v>
      </c>
      <c r="D16" s="29">
        <v>500</v>
      </c>
      <c r="E16" s="29">
        <v>500</v>
      </c>
      <c r="I16" s="1" t="s">
        <v>29</v>
      </c>
    </row>
    <row r="17" spans="1:9" ht="39" x14ac:dyDescent="0.25">
      <c r="A17" s="23" t="s">
        <v>31</v>
      </c>
      <c r="B17" s="22" t="s">
        <v>33</v>
      </c>
      <c r="C17" s="23" t="s">
        <v>32</v>
      </c>
      <c r="D17" s="29">
        <v>3695</v>
      </c>
      <c r="E17" s="29">
        <v>3695</v>
      </c>
      <c r="I17" s="1" t="s">
        <v>33</v>
      </c>
    </row>
    <row r="18" spans="1:9" ht="51.75" x14ac:dyDescent="0.25">
      <c r="A18" s="23" t="s">
        <v>35</v>
      </c>
      <c r="B18" s="22" t="s">
        <v>37</v>
      </c>
      <c r="C18" s="23" t="s">
        <v>36</v>
      </c>
      <c r="D18" s="29">
        <v>261</v>
      </c>
      <c r="E18" s="29">
        <v>261</v>
      </c>
      <c r="I18" s="1" t="s">
        <v>37</v>
      </c>
    </row>
    <row r="19" spans="1:9" ht="39" x14ac:dyDescent="0.25">
      <c r="A19" s="23" t="s">
        <v>39</v>
      </c>
      <c r="B19" s="22" t="s">
        <v>41</v>
      </c>
      <c r="C19" s="23" t="s">
        <v>40</v>
      </c>
      <c r="D19" s="29">
        <v>404</v>
      </c>
      <c r="E19" s="29">
        <v>404</v>
      </c>
      <c r="I19" s="1" t="s">
        <v>41</v>
      </c>
    </row>
    <row r="20" spans="1:9" ht="26.25" x14ac:dyDescent="0.25">
      <c r="A20" s="23" t="s">
        <v>43</v>
      </c>
      <c r="B20" s="22" t="s">
        <v>45</v>
      </c>
      <c r="C20" s="23" t="s">
        <v>44</v>
      </c>
      <c r="D20" s="29">
        <v>82120</v>
      </c>
      <c r="E20" s="29">
        <v>77749.899999999994</v>
      </c>
      <c r="I20" s="1" t="s">
        <v>45</v>
      </c>
    </row>
    <row r="21" spans="1:9" ht="39" x14ac:dyDescent="0.25">
      <c r="A21" s="23" t="s">
        <v>47</v>
      </c>
      <c r="B21" s="22" t="s">
        <v>49</v>
      </c>
      <c r="C21" s="23" t="s">
        <v>48</v>
      </c>
      <c r="D21" s="29">
        <v>12892</v>
      </c>
      <c r="E21" s="29">
        <v>12892</v>
      </c>
      <c r="I21" s="1" t="s">
        <v>49</v>
      </c>
    </row>
    <row r="22" spans="1:9" ht="26.25" x14ac:dyDescent="0.25">
      <c r="A22" s="23" t="s">
        <v>51</v>
      </c>
      <c r="B22" s="22" t="s">
        <v>53</v>
      </c>
      <c r="C22" s="23" t="s">
        <v>52</v>
      </c>
      <c r="D22" s="29">
        <v>37482.5</v>
      </c>
      <c r="E22" s="29">
        <v>37482.5</v>
      </c>
      <c r="I22" s="1" t="s">
        <v>53</v>
      </c>
    </row>
    <row r="23" spans="1:9" ht="39" x14ac:dyDescent="0.25">
      <c r="A23" s="23" t="s">
        <v>55</v>
      </c>
      <c r="B23" s="22" t="s">
        <v>57</v>
      </c>
      <c r="C23" s="23" t="s">
        <v>56</v>
      </c>
      <c r="D23" s="29">
        <v>12001</v>
      </c>
      <c r="E23" s="29">
        <v>12001</v>
      </c>
      <c r="I23" s="1" t="s">
        <v>57</v>
      </c>
    </row>
    <row r="24" spans="1:9" ht="26.25" x14ac:dyDescent="0.25">
      <c r="A24" s="23" t="s">
        <v>59</v>
      </c>
      <c r="B24" s="22" t="s">
        <v>61</v>
      </c>
      <c r="C24" s="24" t="s">
        <v>60</v>
      </c>
      <c r="D24" s="29">
        <v>21104</v>
      </c>
      <c r="E24" s="29">
        <v>21106.3</v>
      </c>
      <c r="I24" s="1" t="s">
        <v>61</v>
      </c>
    </row>
    <row r="25" spans="1:9" ht="26.25" x14ac:dyDescent="0.25">
      <c r="A25" s="23" t="s">
        <v>63</v>
      </c>
      <c r="B25" s="22" t="s">
        <v>65</v>
      </c>
      <c r="C25" s="24" t="s">
        <v>64</v>
      </c>
      <c r="D25" s="29">
        <v>10800</v>
      </c>
      <c r="E25" s="29">
        <v>10800</v>
      </c>
      <c r="I25" s="1" t="s">
        <v>65</v>
      </c>
    </row>
    <row r="26" spans="1:9" ht="26.25" x14ac:dyDescent="0.25">
      <c r="A26" s="23" t="s">
        <v>67</v>
      </c>
      <c r="B26" s="22" t="s">
        <v>69</v>
      </c>
      <c r="C26" s="24" t="s">
        <v>68</v>
      </c>
      <c r="D26" s="29">
        <v>5569</v>
      </c>
      <c r="E26" s="29">
        <v>5569</v>
      </c>
      <c r="I26" s="1" t="s">
        <v>69</v>
      </c>
    </row>
    <row r="27" spans="1:9" ht="39" x14ac:dyDescent="0.25">
      <c r="A27" s="23" t="s">
        <v>71</v>
      </c>
      <c r="B27" s="22" t="s">
        <v>73</v>
      </c>
      <c r="C27" s="24" t="s">
        <v>72</v>
      </c>
      <c r="D27" s="29">
        <v>74122.100000000006</v>
      </c>
      <c r="E27" s="29">
        <v>70522.100000000006</v>
      </c>
      <c r="I27" s="1" t="s">
        <v>73</v>
      </c>
    </row>
    <row r="28" spans="1:9" ht="39" x14ac:dyDescent="0.25">
      <c r="A28" s="23" t="s">
        <v>75</v>
      </c>
      <c r="B28" s="22" t="s">
        <v>77</v>
      </c>
      <c r="C28" s="24" t="s">
        <v>76</v>
      </c>
      <c r="D28" s="29">
        <v>437</v>
      </c>
      <c r="E28" s="29">
        <v>437</v>
      </c>
      <c r="I28" s="1" t="s">
        <v>77</v>
      </c>
    </row>
    <row r="29" spans="1:9" ht="39" x14ac:dyDescent="0.25">
      <c r="A29" s="23" t="s">
        <v>79</v>
      </c>
      <c r="B29" s="22" t="s">
        <v>81</v>
      </c>
      <c r="C29" s="24" t="s">
        <v>80</v>
      </c>
      <c r="D29" s="29">
        <v>900</v>
      </c>
      <c r="E29" s="29">
        <v>900</v>
      </c>
      <c r="I29" s="1" t="s">
        <v>81</v>
      </c>
    </row>
    <row r="30" spans="1:9" ht="26.25" x14ac:dyDescent="0.25">
      <c r="A30" s="23" t="s">
        <v>83</v>
      </c>
      <c r="B30" s="22" t="s">
        <v>85</v>
      </c>
      <c r="C30" s="24" t="s">
        <v>84</v>
      </c>
      <c r="D30" s="29">
        <v>10575</v>
      </c>
      <c r="E30" s="29">
        <v>4981.3999999999996</v>
      </c>
      <c r="I30" s="1" t="s">
        <v>85</v>
      </c>
    </row>
    <row r="31" spans="1:9" s="3" customFormat="1" ht="39" x14ac:dyDescent="0.25">
      <c r="A31" s="21" t="s">
        <v>87</v>
      </c>
      <c r="B31" s="19" t="s">
        <v>89</v>
      </c>
      <c r="C31" s="21" t="s">
        <v>88</v>
      </c>
      <c r="D31" s="28">
        <v>17454</v>
      </c>
      <c r="E31" s="28">
        <v>17454</v>
      </c>
      <c r="I31" s="6" t="s">
        <v>89</v>
      </c>
    </row>
    <row r="32" spans="1:9" ht="39" x14ac:dyDescent="0.25">
      <c r="A32" s="21" t="s">
        <v>91</v>
      </c>
      <c r="B32" s="22" t="s">
        <v>93</v>
      </c>
      <c r="C32" s="23" t="s">
        <v>92</v>
      </c>
      <c r="D32" s="29">
        <v>7826</v>
      </c>
      <c r="E32" s="29">
        <v>7826</v>
      </c>
      <c r="I32" s="1" t="s">
        <v>93</v>
      </c>
    </row>
    <row r="33" spans="1:9" ht="39" x14ac:dyDescent="0.25">
      <c r="A33" s="23" t="s">
        <v>95</v>
      </c>
      <c r="B33" s="22" t="s">
        <v>97</v>
      </c>
      <c r="C33" s="23" t="s">
        <v>96</v>
      </c>
      <c r="D33" s="29">
        <v>3361</v>
      </c>
      <c r="E33" s="29">
        <v>3361</v>
      </c>
      <c r="I33" s="1" t="s">
        <v>97</v>
      </c>
    </row>
    <row r="34" spans="1:9" ht="51.75" x14ac:dyDescent="0.25">
      <c r="A34" s="23" t="s">
        <v>99</v>
      </c>
      <c r="B34" s="22" t="s">
        <v>101</v>
      </c>
      <c r="C34" s="23" t="s">
        <v>100</v>
      </c>
      <c r="D34" s="29">
        <v>6267</v>
      </c>
      <c r="E34" s="29">
        <v>6267</v>
      </c>
      <c r="I34" s="1" t="s">
        <v>101</v>
      </c>
    </row>
    <row r="35" spans="1:9" s="3" customFormat="1" ht="26.25" x14ac:dyDescent="0.25">
      <c r="A35" s="21" t="s">
        <v>103</v>
      </c>
      <c r="B35" s="19" t="s">
        <v>105</v>
      </c>
      <c r="C35" s="21" t="s">
        <v>104</v>
      </c>
      <c r="D35" s="28">
        <v>9678</v>
      </c>
      <c r="E35" s="28">
        <v>9678</v>
      </c>
      <c r="I35" s="6" t="s">
        <v>105</v>
      </c>
    </row>
    <row r="36" spans="1:9" x14ac:dyDescent="0.25">
      <c r="A36" s="21" t="s">
        <v>107</v>
      </c>
      <c r="B36" s="22" t="s">
        <v>109</v>
      </c>
      <c r="C36" s="23" t="s">
        <v>108</v>
      </c>
      <c r="D36" s="29">
        <v>25</v>
      </c>
      <c r="E36" s="29">
        <v>25</v>
      </c>
      <c r="I36" s="1" t="s">
        <v>109</v>
      </c>
    </row>
    <row r="37" spans="1:9" ht="39" x14ac:dyDescent="0.25">
      <c r="A37" s="23" t="s">
        <v>111</v>
      </c>
      <c r="B37" s="22" t="s">
        <v>113</v>
      </c>
      <c r="C37" s="23" t="s">
        <v>112</v>
      </c>
      <c r="D37" s="29">
        <v>9653</v>
      </c>
      <c r="E37" s="29">
        <v>9653</v>
      </c>
      <c r="I37" s="1" t="s">
        <v>113</v>
      </c>
    </row>
    <row r="38" spans="1:9" s="3" customFormat="1" ht="26.25" x14ac:dyDescent="0.25">
      <c r="A38" s="21" t="s">
        <v>115</v>
      </c>
      <c r="B38" s="19" t="s">
        <v>117</v>
      </c>
      <c r="C38" s="21" t="s">
        <v>116</v>
      </c>
      <c r="D38" s="28">
        <v>538294.19999999995</v>
      </c>
      <c r="E38" s="28">
        <v>538294.19999999995</v>
      </c>
      <c r="I38" s="6" t="s">
        <v>117</v>
      </c>
    </row>
    <row r="39" spans="1:9" ht="26.25" x14ac:dyDescent="0.25">
      <c r="A39" s="21" t="s">
        <v>119</v>
      </c>
      <c r="B39" s="22" t="s">
        <v>121</v>
      </c>
      <c r="C39" s="23" t="s">
        <v>120</v>
      </c>
      <c r="D39" s="29">
        <v>193254.3</v>
      </c>
      <c r="E39" s="29">
        <v>193254.3</v>
      </c>
      <c r="I39" s="1" t="s">
        <v>121</v>
      </c>
    </row>
    <row r="40" spans="1:9" ht="26.25" x14ac:dyDescent="0.25">
      <c r="A40" s="23" t="s">
        <v>123</v>
      </c>
      <c r="B40" s="22" t="s">
        <v>125</v>
      </c>
      <c r="C40" s="23" t="s">
        <v>124</v>
      </c>
      <c r="D40" s="29">
        <v>286844.59999999998</v>
      </c>
      <c r="E40" s="29">
        <v>286844.59999999998</v>
      </c>
      <c r="I40" s="1" t="s">
        <v>125</v>
      </c>
    </row>
    <row r="41" spans="1:9" ht="39" x14ac:dyDescent="0.25">
      <c r="A41" s="23" t="s">
        <v>127</v>
      </c>
      <c r="B41" s="22" t="s">
        <v>129</v>
      </c>
      <c r="C41" s="23" t="s">
        <v>128</v>
      </c>
      <c r="D41" s="29">
        <v>26991.599999999999</v>
      </c>
      <c r="E41" s="29">
        <v>26991.599999999999</v>
      </c>
      <c r="I41" s="1" t="s">
        <v>129</v>
      </c>
    </row>
    <row r="42" spans="1:9" ht="39" x14ac:dyDescent="0.25">
      <c r="A42" s="23" t="s">
        <v>131</v>
      </c>
      <c r="B42" s="22" t="s">
        <v>133</v>
      </c>
      <c r="C42" s="23" t="s">
        <v>132</v>
      </c>
      <c r="D42" s="29">
        <v>6992.7</v>
      </c>
      <c r="E42" s="29">
        <v>6992.7</v>
      </c>
      <c r="I42" s="1" t="s">
        <v>133</v>
      </c>
    </row>
    <row r="43" spans="1:9" ht="51.75" x14ac:dyDescent="0.25">
      <c r="A43" s="23" t="s">
        <v>135</v>
      </c>
      <c r="B43" s="22" t="s">
        <v>137</v>
      </c>
      <c r="C43" s="23" t="s">
        <v>136</v>
      </c>
      <c r="D43" s="29">
        <v>24211</v>
      </c>
      <c r="E43" s="29">
        <v>24211</v>
      </c>
      <c r="I43" s="1" t="s">
        <v>137</v>
      </c>
    </row>
    <row r="44" spans="1:9" s="3" customFormat="1" ht="51.75" x14ac:dyDescent="0.25">
      <c r="A44" s="21" t="s">
        <v>139</v>
      </c>
      <c r="B44" s="19" t="s">
        <v>141</v>
      </c>
      <c r="C44" s="21" t="s">
        <v>140</v>
      </c>
      <c r="D44" s="28">
        <v>109708</v>
      </c>
      <c r="E44" s="28">
        <v>109708</v>
      </c>
      <c r="I44" s="6" t="s">
        <v>141</v>
      </c>
    </row>
    <row r="45" spans="1:9" ht="26.25" x14ac:dyDescent="0.25">
      <c r="A45" s="21" t="s">
        <v>143</v>
      </c>
      <c r="B45" s="22" t="s">
        <v>145</v>
      </c>
      <c r="C45" s="23" t="s">
        <v>144</v>
      </c>
      <c r="D45" s="29">
        <v>21000</v>
      </c>
      <c r="E45" s="29">
        <v>21000</v>
      </c>
      <c r="I45" s="1" t="s">
        <v>145</v>
      </c>
    </row>
    <row r="46" spans="1:9" ht="26.25" x14ac:dyDescent="0.25">
      <c r="A46" s="23" t="s">
        <v>147</v>
      </c>
      <c r="B46" s="22" t="s">
        <v>149</v>
      </c>
      <c r="C46" s="23" t="s">
        <v>148</v>
      </c>
      <c r="D46" s="29">
        <v>3300</v>
      </c>
      <c r="E46" s="29">
        <v>3300</v>
      </c>
      <c r="I46" s="1" t="s">
        <v>149</v>
      </c>
    </row>
    <row r="47" spans="1:9" ht="26.25" x14ac:dyDescent="0.25">
      <c r="A47" s="23" t="s">
        <v>151</v>
      </c>
      <c r="B47" s="22" t="s">
        <v>153</v>
      </c>
      <c r="C47" s="23" t="s">
        <v>152</v>
      </c>
      <c r="D47" s="29">
        <v>188</v>
      </c>
      <c r="E47" s="29">
        <v>188</v>
      </c>
      <c r="I47" s="1" t="s">
        <v>153</v>
      </c>
    </row>
    <row r="48" spans="1:9" ht="26.25" x14ac:dyDescent="0.25">
      <c r="A48" s="23" t="s">
        <v>155</v>
      </c>
      <c r="B48" s="22" t="s">
        <v>157</v>
      </c>
      <c r="C48" s="23" t="s">
        <v>156</v>
      </c>
      <c r="D48" s="29">
        <v>57000</v>
      </c>
      <c r="E48" s="29">
        <v>57000</v>
      </c>
      <c r="I48" s="1" t="s">
        <v>157</v>
      </c>
    </row>
    <row r="49" spans="1:9" ht="51.75" x14ac:dyDescent="0.25">
      <c r="A49" s="23" t="s">
        <v>159</v>
      </c>
      <c r="B49" s="22" t="s">
        <v>161</v>
      </c>
      <c r="C49" s="23" t="s">
        <v>160</v>
      </c>
      <c r="D49" s="29">
        <v>21010</v>
      </c>
      <c r="E49" s="29">
        <v>21010</v>
      </c>
      <c r="I49" s="1" t="s">
        <v>161</v>
      </c>
    </row>
    <row r="50" spans="1:9" ht="26.25" x14ac:dyDescent="0.25">
      <c r="A50" s="23" t="s">
        <v>163</v>
      </c>
      <c r="B50" s="22" t="s">
        <v>165</v>
      </c>
      <c r="C50" s="23" t="s">
        <v>164</v>
      </c>
      <c r="D50" s="29">
        <v>6660</v>
      </c>
      <c r="E50" s="29">
        <v>6660</v>
      </c>
      <c r="I50" s="1" t="s">
        <v>165</v>
      </c>
    </row>
    <row r="51" spans="1:9" ht="26.25" x14ac:dyDescent="0.25">
      <c r="A51" s="23" t="s">
        <v>167</v>
      </c>
      <c r="B51" s="22" t="s">
        <v>169</v>
      </c>
      <c r="C51" s="23" t="s">
        <v>168</v>
      </c>
      <c r="D51" s="29">
        <v>550</v>
      </c>
      <c r="E51" s="29">
        <v>550</v>
      </c>
      <c r="I51" s="1" t="s">
        <v>169</v>
      </c>
    </row>
  </sheetData>
  <mergeCells count="8">
    <mergeCell ref="D10:E10"/>
    <mergeCell ref="C1:E1"/>
    <mergeCell ref="C2:E2"/>
    <mergeCell ref="C3:E3"/>
    <mergeCell ref="C4:E4"/>
    <mergeCell ref="C5:E5"/>
    <mergeCell ref="C6:E6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K60"/>
  <sheetViews>
    <sheetView workbookViewId="0"/>
  </sheetViews>
  <sheetFormatPr defaultColWidth="8.7109375" defaultRowHeight="15" x14ac:dyDescent="0.25"/>
  <cols>
    <col min="1" max="2" width="8.7109375" style="1"/>
    <col min="3" max="3" width="8.7109375" style="2"/>
    <col min="4" max="16384" width="8.7109375" style="1"/>
  </cols>
  <sheetData>
    <row r="2" spans="1:2" x14ac:dyDescent="0.25">
      <c r="B2" s="2">
        <v>3</v>
      </c>
    </row>
    <row r="3" spans="1:2" x14ac:dyDescent="0.25">
      <c r="B3" s="2"/>
    </row>
    <row r="4" spans="1:2" x14ac:dyDescent="0.25">
      <c r="B4" s="1">
        <f>Лист1!$A$2:$E$51</f>
        <v>0</v>
      </c>
    </row>
    <row r="5" spans="1:2" x14ac:dyDescent="0.25">
      <c r="B5" s="2">
        <v>1.06</v>
      </c>
    </row>
    <row r="6" spans="1:2" x14ac:dyDescent="0.25">
      <c r="B6" s="2" t="s">
        <v>185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2</v>
      </c>
    </row>
    <row r="15" spans="1:2" x14ac:dyDescent="0.25">
      <c r="A15" s="2" t="s">
        <v>174</v>
      </c>
      <c r="B15" s="2">
        <v>926</v>
      </c>
    </row>
    <row r="16" spans="1:2" x14ac:dyDescent="0.25">
      <c r="A16" s="2">
        <v>1</v>
      </c>
      <c r="B16" s="1" t="s">
        <v>3</v>
      </c>
    </row>
    <row r="17" spans="1:11" x14ac:dyDescent="0.25">
      <c r="B17" s="1" t="s">
        <v>2</v>
      </c>
    </row>
    <row r="18" spans="1:11" x14ac:dyDescent="0.25">
      <c r="A18" s="2" t="e">
        <f>Лист1!#REF!</f>
        <v>#REF!</v>
      </c>
      <c r="B18" s="1" t="s">
        <v>1</v>
      </c>
    </row>
    <row r="19" spans="1:11" x14ac:dyDescent="0.25">
      <c r="A19" s="2" t="e">
        <f>Лист1!#REF!</f>
        <v>#REF!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8</v>
      </c>
      <c r="H19" s="1" t="s">
        <v>10</v>
      </c>
      <c r="I19" s="1" t="s">
        <v>12</v>
      </c>
    </row>
    <row r="20" spans="1:11" x14ac:dyDescent="0.25">
      <c r="C20" s="1">
        <v>0.28956246376037598</v>
      </c>
      <c r="D20" s="1" t="s">
        <v>4</v>
      </c>
      <c r="E20" s="1" t="s">
        <v>5</v>
      </c>
      <c r="F20" s="1" t="s">
        <v>6</v>
      </c>
      <c r="G20" s="1" t="s">
        <v>7</v>
      </c>
      <c r="H20" s="1" t="s">
        <v>9</v>
      </c>
      <c r="I20" s="1" t="s">
        <v>11</v>
      </c>
      <c r="J20" s="1" t="s">
        <v>13</v>
      </c>
      <c r="K20" s="1" t="s">
        <v>14</v>
      </c>
    </row>
    <row r="21" spans="1:11" s="2" customFormat="1" x14ac:dyDescent="0.25">
      <c r="C21" s="2" t="str">
        <f>_xll.OfficeComClient.Application.RangeLink(C22:C61,D21:J21)</f>
        <v>[...]</v>
      </c>
      <c r="D21" s="2" t="str">
        <f>_xll.OfficeComClient.Application.ColumnLink(Лист1!A:A)</f>
        <v>Column 1, 18521608</v>
      </c>
      <c r="E21" s="2" t="str">
        <f>_xll.OfficeComClient.Application.ColumnLink(Лист1!C:C)</f>
        <v>Column 3, 18521624</v>
      </c>
      <c r="F21" s="2" t="str">
        <f>_xll.OfficeComClient.Application.ColumnLink(Лист1!I:I)</f>
        <v>Column 9, 18521608</v>
      </c>
      <c r="G21" s="2" t="str">
        <f>_xll.OfficeComClient.Application.ColumnLink(Лист1!B:B)</f>
        <v>Column 2, 18521608</v>
      </c>
      <c r="H21" s="2" t="str">
        <f>_xll.OfficeComClient.Application.ColumnLink(Лист1!D:D)</f>
        <v>Column 4, 18521624</v>
      </c>
      <c r="I21" s="2" t="str">
        <f>_xll.OfficeComClient.Application.ColumnLink(Лист1!E:E)</f>
        <v>Column 5, 18521608</v>
      </c>
    </row>
    <row r="22" spans="1:11" x14ac:dyDescent="0.25">
      <c r="C22" s="2" t="str">
        <f>_xll.OfficeComClient.Application.RowLink(Лист1!13:13)</f>
        <v>Row 13, 18521624</v>
      </c>
      <c r="J22" s="1">
        <v>1</v>
      </c>
      <c r="K22" s="1" t="s">
        <v>16</v>
      </c>
    </row>
    <row r="23" spans="1:11" x14ac:dyDescent="0.25">
      <c r="C23" s="2" t="str">
        <f>_xll.OfficeComClient.Application.RowLink(Лист1!14:14)</f>
        <v>Row 14, 18521624</v>
      </c>
      <c r="J23" s="1">
        <v>2</v>
      </c>
      <c r="K23" s="1" t="s">
        <v>22</v>
      </c>
    </row>
    <row r="24" spans="1:11" x14ac:dyDescent="0.25">
      <c r="C24" s="2" t="str">
        <f>_xll.OfficeComClient.Application.RowLink(Лист1!15:15)</f>
        <v>Row 15, 18521608</v>
      </c>
      <c r="J24" s="1">
        <v>3</v>
      </c>
      <c r="K24" s="1" t="s">
        <v>26</v>
      </c>
    </row>
    <row r="25" spans="1:11" x14ac:dyDescent="0.25">
      <c r="C25" s="2" t="str">
        <f>_xll.OfficeComClient.Application.RowLink(Лист1!16:16)</f>
        <v>Row 16, 18521608</v>
      </c>
      <c r="J25" s="1">
        <v>4</v>
      </c>
      <c r="K25" s="1" t="s">
        <v>30</v>
      </c>
    </row>
    <row r="26" spans="1:11" x14ac:dyDescent="0.25">
      <c r="C26" s="2" t="str">
        <f>_xll.OfficeComClient.Application.RowLink(Лист1!17:17)</f>
        <v>Row 17, 18521624</v>
      </c>
      <c r="J26" s="1">
        <v>5</v>
      </c>
      <c r="K26" s="1" t="s">
        <v>34</v>
      </c>
    </row>
    <row r="27" spans="1:11" x14ac:dyDescent="0.25">
      <c r="C27" s="2" t="str">
        <f>_xll.OfficeComClient.Application.RowLink(Лист1!18:18)</f>
        <v>Row 18, 18521608</v>
      </c>
      <c r="J27" s="1">
        <v>6</v>
      </c>
      <c r="K27" s="1" t="s">
        <v>38</v>
      </c>
    </row>
    <row r="28" spans="1:11" x14ac:dyDescent="0.25">
      <c r="C28" s="2" t="str">
        <f>_xll.OfficeComClient.Application.RowLink(Лист1!19:19)</f>
        <v>Row 19, 18521608</v>
      </c>
      <c r="J28" s="1">
        <v>7</v>
      </c>
      <c r="K28" s="1" t="s">
        <v>42</v>
      </c>
    </row>
    <row r="29" spans="1:11" x14ac:dyDescent="0.25">
      <c r="C29" s="2" t="str">
        <f>_xll.OfficeComClient.Application.RowLink(Лист1!20:20)</f>
        <v>Row 20, 18521624</v>
      </c>
      <c r="J29" s="1">
        <v>8</v>
      </c>
      <c r="K29" s="1" t="s">
        <v>46</v>
      </c>
    </row>
    <row r="30" spans="1:11" x14ac:dyDescent="0.25">
      <c r="C30" s="2" t="str">
        <f>_xll.OfficeComClient.Application.RowLink(Лист1!21:21)</f>
        <v>Row 21, 18521608</v>
      </c>
      <c r="J30" s="1">
        <v>9</v>
      </c>
      <c r="K30" s="1" t="s">
        <v>50</v>
      </c>
    </row>
    <row r="31" spans="1:11" x14ac:dyDescent="0.25">
      <c r="C31" s="2" t="str">
        <f>_xll.OfficeComClient.Application.RowLink(Лист1!22:22)</f>
        <v>Row 22, 18521608</v>
      </c>
      <c r="J31" s="1">
        <v>10</v>
      </c>
      <c r="K31" s="1" t="s">
        <v>54</v>
      </c>
    </row>
    <row r="32" spans="1:11" x14ac:dyDescent="0.25">
      <c r="C32" s="2" t="str">
        <f>_xll.OfficeComClient.Application.RowLink(Лист1!23:23)</f>
        <v>Row 23, 18521608</v>
      </c>
      <c r="J32" s="1">
        <v>11</v>
      </c>
      <c r="K32" s="1" t="s">
        <v>58</v>
      </c>
    </row>
    <row r="33" spans="3:11" x14ac:dyDescent="0.25">
      <c r="C33" s="2" t="str">
        <f>_xll.OfficeComClient.Application.RowLink(Лист1!24:24)</f>
        <v>Row 24, 18521608</v>
      </c>
      <c r="J33" s="1">
        <v>12</v>
      </c>
      <c r="K33" s="1" t="s">
        <v>62</v>
      </c>
    </row>
    <row r="34" spans="3:11" x14ac:dyDescent="0.25">
      <c r="C34" s="2" t="str">
        <f>_xll.OfficeComClient.Application.RowLink(Лист1!25:25)</f>
        <v>Row 25, 18521608</v>
      </c>
      <c r="J34" s="1">
        <v>13</v>
      </c>
      <c r="K34" s="1" t="s">
        <v>66</v>
      </c>
    </row>
    <row r="35" spans="3:11" x14ac:dyDescent="0.25">
      <c r="C35" s="2" t="str">
        <f>_xll.OfficeComClient.Application.RowLink(Лист1!26:26)</f>
        <v>Row 26, 18521608</v>
      </c>
      <c r="J35" s="1">
        <v>14</v>
      </c>
      <c r="K35" s="1" t="s">
        <v>70</v>
      </c>
    </row>
    <row r="36" spans="3:11" x14ac:dyDescent="0.25">
      <c r="C36" s="2" t="str">
        <f>_xll.OfficeComClient.Application.RowLink(Лист1!27:27)</f>
        <v>Row 27, 18521608</v>
      </c>
      <c r="J36" s="1">
        <v>15</v>
      </c>
      <c r="K36" s="1" t="s">
        <v>74</v>
      </c>
    </row>
    <row r="37" spans="3:11" x14ac:dyDescent="0.25">
      <c r="C37" s="2" t="str">
        <f>_xll.OfficeComClient.Application.RowLink(Лист1!28:28)</f>
        <v>Row 28, 18521608</v>
      </c>
      <c r="J37" s="1">
        <v>16</v>
      </c>
      <c r="K37" s="1" t="s">
        <v>78</v>
      </c>
    </row>
    <row r="38" spans="3:11" x14ac:dyDescent="0.25">
      <c r="C38" s="2" t="str">
        <f>_xll.OfficeComClient.Application.RowLink(Лист1!29:29)</f>
        <v>Row 29, 18521608</v>
      </c>
      <c r="J38" s="1">
        <v>17</v>
      </c>
      <c r="K38" s="1" t="s">
        <v>82</v>
      </c>
    </row>
    <row r="39" spans="3:11" x14ac:dyDescent="0.25">
      <c r="C39" s="2" t="str">
        <f>_xll.OfficeComClient.Application.RowLink(Лист1!30:30)</f>
        <v>Row 30, 18521608</v>
      </c>
      <c r="J39" s="1">
        <v>18</v>
      </c>
      <c r="K39" s="1" t="s">
        <v>86</v>
      </c>
    </row>
    <row r="40" spans="3:11" x14ac:dyDescent="0.25">
      <c r="C40" s="2" t="str">
        <f>_xll.OfficeComClient.Application.RowLink(Лист1!31:31)</f>
        <v>Row 31, 18521608</v>
      </c>
      <c r="J40" s="1">
        <v>19</v>
      </c>
      <c r="K40" s="1" t="s">
        <v>90</v>
      </c>
    </row>
    <row r="41" spans="3:11" x14ac:dyDescent="0.25">
      <c r="C41" s="2" t="str">
        <f>_xll.OfficeComClient.Application.RowLink(Лист1!32:32)</f>
        <v>Row 32, 18521624</v>
      </c>
      <c r="J41" s="1">
        <v>20</v>
      </c>
      <c r="K41" s="1" t="s">
        <v>94</v>
      </c>
    </row>
    <row r="42" spans="3:11" x14ac:dyDescent="0.25">
      <c r="C42" s="2" t="str">
        <f>_xll.OfficeComClient.Application.RowLink(Лист1!33:33)</f>
        <v>Row 33, 18521608</v>
      </c>
      <c r="J42" s="1">
        <v>21</v>
      </c>
      <c r="K42" s="1" t="s">
        <v>98</v>
      </c>
    </row>
    <row r="43" spans="3:11" x14ac:dyDescent="0.25">
      <c r="C43" s="2" t="str">
        <f>_xll.OfficeComClient.Application.RowLink(Лист1!34:34)</f>
        <v>Row 34, 18521608</v>
      </c>
      <c r="J43" s="1">
        <v>22</v>
      </c>
      <c r="K43" s="1" t="s">
        <v>102</v>
      </c>
    </row>
    <row r="44" spans="3:11" x14ac:dyDescent="0.25">
      <c r="C44" s="2" t="str">
        <f>_xll.OfficeComClient.Application.RowLink(Лист1!35:35)</f>
        <v>Row 35, 18521608</v>
      </c>
      <c r="J44" s="1">
        <v>23</v>
      </c>
      <c r="K44" s="1" t="s">
        <v>106</v>
      </c>
    </row>
    <row r="45" spans="3:11" x14ac:dyDescent="0.25">
      <c r="C45" s="2" t="str">
        <f>_xll.OfficeComClient.Application.RowLink(Лист1!36:36)</f>
        <v>Row 36, 18521608</v>
      </c>
      <c r="J45" s="1">
        <v>24</v>
      </c>
      <c r="K45" s="1" t="s">
        <v>110</v>
      </c>
    </row>
    <row r="46" spans="3:11" x14ac:dyDescent="0.25">
      <c r="C46" s="2" t="str">
        <f>_xll.OfficeComClient.Application.RowLink(Лист1!37:37)</f>
        <v>Row 37, 18521624</v>
      </c>
      <c r="J46" s="1">
        <v>25</v>
      </c>
      <c r="K46" s="1" t="s">
        <v>114</v>
      </c>
    </row>
    <row r="47" spans="3:11" x14ac:dyDescent="0.25">
      <c r="C47" s="2" t="str">
        <f>_xll.OfficeComClient.Application.RowLink(Лист1!38:38)</f>
        <v>Row 38, 18521608</v>
      </c>
      <c r="J47" s="1">
        <v>26</v>
      </c>
      <c r="K47" s="1" t="s">
        <v>118</v>
      </c>
    </row>
    <row r="48" spans="3:11" x14ac:dyDescent="0.25">
      <c r="C48" s="2" t="str">
        <f>_xll.OfficeComClient.Application.RowLink(Лист1!39:39)</f>
        <v>Row 39, 18521608</v>
      </c>
      <c r="J48" s="1">
        <v>27</v>
      </c>
      <c r="K48" s="1" t="s">
        <v>122</v>
      </c>
    </row>
    <row r="49" spans="3:11" x14ac:dyDescent="0.25">
      <c r="C49" s="2" t="str">
        <f>_xll.OfficeComClient.Application.RowLink(Лист1!40:40)</f>
        <v>Row 40, 18521608</v>
      </c>
      <c r="J49" s="1">
        <v>28</v>
      </c>
      <c r="K49" s="1" t="s">
        <v>126</v>
      </c>
    </row>
    <row r="50" spans="3:11" x14ac:dyDescent="0.25">
      <c r="C50" s="2" t="str">
        <f>_xll.OfficeComClient.Application.RowLink(Лист1!41:41)</f>
        <v>Row 41, 18521624</v>
      </c>
      <c r="J50" s="1">
        <v>29</v>
      </c>
      <c r="K50" s="1" t="s">
        <v>130</v>
      </c>
    </row>
    <row r="51" spans="3:11" x14ac:dyDescent="0.25">
      <c r="C51" s="2" t="str">
        <f>_xll.OfficeComClient.Application.RowLink(Лист1!42:42)</f>
        <v>Row 42, 18521624</v>
      </c>
      <c r="J51" s="1">
        <v>30</v>
      </c>
      <c r="K51" s="1" t="s">
        <v>134</v>
      </c>
    </row>
    <row r="52" spans="3:11" x14ac:dyDescent="0.25">
      <c r="C52" s="2" t="str">
        <f>_xll.OfficeComClient.Application.RowLink(Лист1!43:43)</f>
        <v>Row 43, 18521624</v>
      </c>
      <c r="J52" s="1">
        <v>31</v>
      </c>
      <c r="K52" s="1" t="s">
        <v>138</v>
      </c>
    </row>
    <row r="53" spans="3:11" x14ac:dyDescent="0.25">
      <c r="C53" s="2" t="str">
        <f>_xll.OfficeComClient.Application.RowLink(Лист1!44:44)</f>
        <v>Row 44, 18521608</v>
      </c>
      <c r="J53" s="1">
        <v>32</v>
      </c>
      <c r="K53" s="1" t="s">
        <v>142</v>
      </c>
    </row>
    <row r="54" spans="3:11" x14ac:dyDescent="0.25">
      <c r="C54" s="2" t="str">
        <f>_xll.OfficeComClient.Application.RowLink(Лист1!45:45)</f>
        <v>Row 45, 18521624</v>
      </c>
      <c r="J54" s="1">
        <v>33</v>
      </c>
      <c r="K54" s="1" t="s">
        <v>146</v>
      </c>
    </row>
    <row r="55" spans="3:11" x14ac:dyDescent="0.25">
      <c r="C55" s="2" t="str">
        <f>_xll.OfficeComClient.Application.RowLink(Лист1!46:46)</f>
        <v>Row 46, 18521608</v>
      </c>
      <c r="J55" s="1">
        <v>34</v>
      </c>
      <c r="K55" s="1" t="s">
        <v>150</v>
      </c>
    </row>
    <row r="56" spans="3:11" x14ac:dyDescent="0.25">
      <c r="C56" s="2" t="str">
        <f>_xll.OfficeComClient.Application.RowLink(Лист1!47:47)</f>
        <v>Row 47, 18521608</v>
      </c>
      <c r="J56" s="1">
        <v>35</v>
      </c>
      <c r="K56" s="1" t="s">
        <v>154</v>
      </c>
    </row>
    <row r="57" spans="3:11" x14ac:dyDescent="0.25">
      <c r="C57" s="2" t="str">
        <f>_xll.OfficeComClient.Application.RowLink(Лист1!48:48)</f>
        <v>Row 48, 18521608</v>
      </c>
      <c r="J57" s="1">
        <v>36</v>
      </c>
      <c r="K57" s="1" t="s">
        <v>158</v>
      </c>
    </row>
    <row r="58" spans="3:11" x14ac:dyDescent="0.25">
      <c r="C58" s="2" t="str">
        <f>_xll.OfficeComClient.Application.RowLink(Лист1!49:49)</f>
        <v>Row 49, 18521608</v>
      </c>
      <c r="J58" s="1">
        <v>37</v>
      </c>
      <c r="K58" s="1" t="s">
        <v>162</v>
      </c>
    </row>
    <row r="59" spans="3:11" x14ac:dyDescent="0.25">
      <c r="C59" s="2" t="str">
        <f>_xll.OfficeComClient.Application.RowLink(Лист1!50:50)</f>
        <v>Row 50, 18521608</v>
      </c>
      <c r="J59" s="1">
        <v>38</v>
      </c>
      <c r="K59" s="1" t="s">
        <v>166</v>
      </c>
    </row>
    <row r="60" spans="3:11" x14ac:dyDescent="0.25">
      <c r="C60" s="2" t="str">
        <f>_xll.OfficeComClient.Application.RowLink(Лист1!51:51)</f>
        <v>Row 51, 18521608</v>
      </c>
      <c r="J60" s="1">
        <v>39</v>
      </c>
      <c r="K60" s="1" t="s">
        <v>170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409575</xdr:colOff>
                <xdr:row>2</xdr:row>
                <xdr:rowOff>28575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Pavel1</dc:creator>
  <cp:lastModifiedBy>Медведева</cp:lastModifiedBy>
  <dcterms:created xsi:type="dcterms:W3CDTF">2016-11-11T06:36:25Z</dcterms:created>
  <dcterms:modified xsi:type="dcterms:W3CDTF">2016-11-14T09:15:23Z</dcterms:modified>
</cp:coreProperties>
</file>